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8_{61767CE3-78D5-4D72-8706-ED7E5A558E88}" xr6:coauthVersionLast="45" xr6:coauthVersionMax="45" xr10:uidLastSave="{00000000-0000-0000-0000-000000000000}"/>
  <bookViews>
    <workbookView xWindow="-120" yWindow="-120" windowWidth="20730" windowHeight="11760" xr2:uid="{6992A1A5-2A54-4C50-A698-6609686301B3}"/>
  </bookViews>
  <sheets>
    <sheet name="Modelo de Planilha - Proposta" sheetId="1" r:id="rId1"/>
  </sheets>
  <externalReferences>
    <externalReference r:id="rId2"/>
  </externalReferences>
  <definedNames>
    <definedName name="_xlnm.Print_Area" localSheetId="0">'Modelo de Planilha - Proposta'!$A$1:$J$26</definedName>
    <definedName name="ca">#REF!</definedName>
    <definedName name="CRONOGRAMA">#REF!</definedName>
    <definedName name="ea">#REF!</definedName>
    <definedName name="pr">#REF!</definedName>
    <definedName name="qe">#REF!</definedName>
    <definedName name="sa">#REF!</definedName>
    <definedName name="SEINF">[1]SEINFRA!$B$7:$E$5138</definedName>
    <definedName name="SENAT">#REF!</definedName>
    <definedName name="sewd">#REF!</definedName>
    <definedName name="SINAPI..">[1]SINAPI!$G$8:$K$34295</definedName>
    <definedName name="SINAPI.INSUMO">#REF!</definedName>
    <definedName name="tc">#REF!</definedName>
    <definedName name="_xlnm.Print_Titles" localSheetId="0">'Modelo de Planilha - Proposta'!$1:$5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4" i="1" l="1"/>
  <c r="J23" i="1"/>
  <c r="J16" i="1"/>
  <c r="J22" i="1"/>
  <c r="J21" i="1"/>
  <c r="J20" i="1"/>
  <c r="J19" i="1"/>
  <c r="J18" i="1"/>
  <c r="J15" i="1"/>
  <c r="J14" i="1"/>
  <c r="J13" i="1"/>
  <c r="J12" i="1"/>
  <c r="J11" i="1"/>
  <c r="J10" i="1"/>
  <c r="J9" i="1"/>
  <c r="J8" i="1"/>
  <c r="J7" i="1"/>
  <c r="I22" i="1" l="1"/>
  <c r="I21" i="1"/>
  <c r="I20" i="1"/>
  <c r="I19" i="1"/>
  <c r="I18" i="1"/>
  <c r="I15" i="1"/>
  <c r="I14" i="1"/>
  <c r="I13" i="1"/>
  <c r="I12" i="1"/>
  <c r="I11" i="1"/>
  <c r="I10" i="1"/>
  <c r="I9" i="1"/>
  <c r="I8" i="1"/>
  <c r="I7" i="1"/>
</calcChain>
</file>

<file path=xl/sharedStrings.xml><?xml version="1.0" encoding="utf-8"?>
<sst xmlns="http://schemas.openxmlformats.org/spreadsheetml/2006/main" count="77" uniqueCount="54">
  <si>
    <t>MANUTENÇÃO E CONSERVAÇÃO RODOVIÁRIA DAS RODOVIAS ESTADUAIS NO TERRITÓRIO CIM-AMFRI</t>
  </si>
  <si>
    <t>MAIO/2020</t>
  </si>
  <si>
    <t>ITEM</t>
  </si>
  <si>
    <t>CÓDIGO</t>
  </si>
  <si>
    <t>FONTE</t>
  </si>
  <si>
    <t>DESCRIÇÃO</t>
  </si>
  <si>
    <t>UNIDADE</t>
  </si>
  <si>
    <t>QTD</t>
  </si>
  <si>
    <t>CUSTO UNIT. (R$)</t>
  </si>
  <si>
    <t>BDI MÁX. 30,67% (R$)</t>
  </si>
  <si>
    <t>PREÇO UNIT. (R$)</t>
  </si>
  <si>
    <t>PREÇO TOTAL (R$)</t>
  </si>
  <si>
    <t>Pavimentação e Materiais Asfálticos</t>
  </si>
  <si>
    <t>1.1</t>
  </si>
  <si>
    <t>DEINFRA/SC</t>
  </si>
  <si>
    <t>FRESAGEM DESCONTINUA A FRIO -  ESPESSURA = 5 CM</t>
  </si>
  <si>
    <t>m²</t>
  </si>
  <si>
    <t>1.2</t>
  </si>
  <si>
    <t>RECOMPOSIÇÃO DE REVESTIMENTO COM CAUQ (EXCLUSIVE CAP, RR1C)</t>
  </si>
  <si>
    <t>T</t>
  </si>
  <si>
    <t>1.3</t>
  </si>
  <si>
    <t>AQUISIÇÃO DE CAP-50/70</t>
  </si>
  <si>
    <t>1.4</t>
  </si>
  <si>
    <t>TRANSPORTE DE CAP-50/70</t>
  </si>
  <si>
    <t>1.5</t>
  </si>
  <si>
    <t>AQUISIÇÃO DE EMULSÃO ASFÁLTICA RR-2C</t>
  </si>
  <si>
    <t>``</t>
  </si>
  <si>
    <t>1.6</t>
  </si>
  <si>
    <t>TRANSPORTE DE EMULSÃO ASFÁLTICA RR-2C</t>
  </si>
  <si>
    <t>1.7</t>
  </si>
  <si>
    <t>TAPA BURACO COM CAUQ (EXCLUSIVE CAP,RR2C)</t>
  </si>
  <si>
    <r>
      <t>m</t>
    </r>
    <r>
      <rPr>
        <vertAlign val="superscript"/>
        <sz val="12"/>
        <rFont val="HelveticaNeueLT Std"/>
        <family val="2"/>
      </rPr>
      <t>3</t>
    </r>
  </si>
  <si>
    <t>1.8</t>
  </si>
  <si>
    <t>PINTURA DE LIGAÇÃO</t>
  </si>
  <si>
    <t>1.9</t>
  </si>
  <si>
    <t>RECONFORMAÇÃO DE PISTA NÃO PAVIMENTADA</t>
  </si>
  <si>
    <t>Sub Total</t>
  </si>
  <si>
    <t>Limpeza de Plataforma</t>
  </si>
  <si>
    <t>2.1</t>
  </si>
  <si>
    <t>LIMPEZA DE CAIXA COLETORA</t>
  </si>
  <si>
    <t>unid</t>
  </si>
  <si>
    <t>2.2</t>
  </si>
  <si>
    <t>LIMPEZA DE SARJETA E MEIO-FIO</t>
  </si>
  <si>
    <t>m</t>
  </si>
  <si>
    <t>2.3</t>
  </si>
  <si>
    <t>LIMPEZA DE PLACAS DE SINALIZAÇÃO</t>
  </si>
  <si>
    <t>2.4</t>
  </si>
  <si>
    <t>ROÇADA MECANIZADA COSTAL (1ª)</t>
  </si>
  <si>
    <t>2.5</t>
  </si>
  <si>
    <t>ROÇADA MECANIZADA COSTAL (2ª)</t>
  </si>
  <si>
    <t>TOTAL</t>
  </si>
  <si>
    <r>
      <rPr>
        <b/>
        <i/>
        <sz val="10"/>
        <color theme="1"/>
        <rFont val="HelveticaNeueLT Std"/>
        <family val="2"/>
      </rPr>
      <t>OBS:</t>
    </r>
    <r>
      <rPr>
        <i/>
        <sz val="10"/>
        <color theme="1"/>
        <rFont val="HelveticaNeueLT Std"/>
        <family val="2"/>
      </rPr>
      <t xml:space="preserve"> Valor Máximo de BDI admitido = 30,67% (Referência DNIT )</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</si>
  <si>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 2020 (índice MAI/20)</t>
    </r>
  </si>
  <si>
    <t>ANEXO XIV - PLANILHA ORÇAMENTÁRIA PROPOSTA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</si>
</sst>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11">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sz val="12"/>
      <color rgb="FFFF0000"/>
      <name val="HelveticaNeueLT Std"/>
      <family val="2"/>
    </font>
    <font>
      <i/>
      <sz val="10"/>
      <color theme="1"/>
      <name val="HelveticaNeueLT Std"/>
      <family val="2"/>
    </font>
    <font>
      <b/>
      <i/>
      <sz val="10"/>
      <color theme="1"/>
      <name val="HelveticaNeueLT Std"/>
      <family val="2"/>
    </font>
  </fonts>
  <fills count="6">
    <fill>
      <patternFill patternType="none"/>
    </fill>
    <fill>
      <patternFill patternType="gray125"/>
    </fill>
    <fill>
      <patternFill patternType="solid">
        <fgColor theme="0"/>
        <bgColor indexed="64"/>
      </patternFill>
    </fill>
    <fill>
      <patternFill patternType="solid">
        <fgColor rgb="FFFDE6B9"/>
        <bgColor indexed="64"/>
      </patternFill>
    </fill>
    <fill>
      <patternFill patternType="solid">
        <fgColor theme="0" tint="-0.14999847407452621"/>
        <bgColor rgb="FF000000"/>
      </patternFill>
    </fill>
    <fill>
      <patternFill patternType="solid">
        <fgColor theme="0" tint="-0.14999847407452621"/>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1" fillId="0" borderId="0" applyFont="0" applyFill="0" applyBorder="0" applyAlignment="0" applyProtection="0"/>
  </cellStyleXfs>
  <cellXfs count="51">
    <xf numFmtId="0" fontId="0" fillId="0" borderId="0" xfId="0"/>
    <xf numFmtId="0" fontId="3" fillId="2" borderId="0" xfId="0" applyFont="1" applyFill="1" applyAlignment="1">
      <alignment vertical="center"/>
    </xf>
    <xf numFmtId="2" fontId="3" fillId="2" borderId="0" xfId="0" applyNumberFormat="1" applyFont="1" applyFill="1" applyAlignment="1">
      <alignment horizontal="center" vertical="center"/>
    </xf>
    <xf numFmtId="0" fontId="4" fillId="4" borderId="10" xfId="0" applyFont="1" applyFill="1" applyBorder="1" applyAlignment="1">
      <alignment horizontal="center" vertical="center" wrapText="1"/>
    </xf>
    <xf numFmtId="4" fontId="4" fillId="4" borderId="10" xfId="0" applyNumberFormat="1" applyFont="1" applyFill="1" applyBorder="1" applyAlignment="1">
      <alignment horizontal="center" vertical="center" wrapText="1"/>
    </xf>
    <xf numFmtId="44" fontId="4" fillId="4" borderId="10" xfId="0" applyNumberFormat="1" applyFont="1" applyFill="1" applyBorder="1" applyAlignment="1">
      <alignment horizontal="center" vertical="center" wrapText="1"/>
    </xf>
    <xf numFmtId="0" fontId="3" fillId="2" borderId="0" xfId="0" applyFont="1" applyFill="1" applyAlignment="1">
      <alignment vertical="center" wrapText="1"/>
    </xf>
    <xf numFmtId="2" fontId="3" fillId="2" borderId="0" xfId="0" applyNumberFormat="1" applyFont="1" applyFill="1" applyAlignment="1">
      <alignment horizontal="center" vertical="center" wrapText="1"/>
    </xf>
    <xf numFmtId="0" fontId="4" fillId="5" borderId="10" xfId="0" applyFont="1" applyFill="1" applyBorder="1" applyAlignment="1">
      <alignment horizontal="center" vertical="center"/>
    </xf>
    <xf numFmtId="44" fontId="3" fillId="2" borderId="0" xfId="0" applyNumberFormat="1" applyFont="1" applyFill="1" applyAlignment="1">
      <alignment vertical="center"/>
    </xf>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4" fontId="6" fillId="2" borderId="10" xfId="0" applyNumberFormat="1" applyFont="1" applyFill="1" applyBorder="1" applyAlignment="1">
      <alignment horizontal="left" vertical="center" wrapText="1"/>
    </xf>
    <xf numFmtId="4" fontId="5" fillId="2" borderId="10" xfId="0" applyNumberFormat="1" applyFont="1" applyFill="1" applyBorder="1" applyAlignment="1">
      <alignment horizontal="center" vertical="center" wrapText="1"/>
    </xf>
    <xf numFmtId="4" fontId="5" fillId="2" borderId="10" xfId="0" applyNumberFormat="1" applyFont="1" applyFill="1" applyBorder="1" applyAlignment="1">
      <alignment horizontal="center" vertical="center"/>
    </xf>
    <xf numFmtId="44" fontId="5" fillId="2" borderId="10" xfId="0" applyNumberFormat="1" applyFont="1" applyFill="1" applyBorder="1" applyAlignment="1">
      <alignment horizontal="center" vertical="center"/>
    </xf>
    <xf numFmtId="44" fontId="5" fillId="2" borderId="10" xfId="1" applyFont="1" applyFill="1" applyBorder="1" applyAlignment="1">
      <alignment horizontal="center" vertical="center"/>
    </xf>
    <xf numFmtId="4" fontId="6" fillId="0" borderId="10" xfId="0" applyNumberFormat="1" applyFont="1" applyBorder="1" applyAlignment="1">
      <alignment horizontal="left" vertical="center" wrapText="1"/>
    </xf>
    <xf numFmtId="4" fontId="5" fillId="0" borderId="10" xfId="0" applyNumberFormat="1" applyFont="1" applyBorder="1" applyAlignment="1">
      <alignment horizontal="center" vertical="center"/>
    </xf>
    <xf numFmtId="44" fontId="5" fillId="0" borderId="10" xfId="0" applyNumberFormat="1" applyFont="1" applyBorder="1" applyAlignment="1">
      <alignment horizontal="center" vertical="center"/>
    </xf>
    <xf numFmtId="44" fontId="4" fillId="3" borderId="10" xfId="1" applyFont="1" applyFill="1" applyBorder="1" applyAlignment="1">
      <alignment horizontal="center" vertical="center"/>
    </xf>
    <xf numFmtId="4" fontId="5" fillId="0" borderId="10" xfId="0" applyNumberFormat="1" applyFont="1" applyBorder="1" applyAlignment="1">
      <alignment horizontal="center" vertical="center" wrapText="1"/>
    </xf>
    <xf numFmtId="44" fontId="5" fillId="0" borderId="10" xfId="1" applyFont="1" applyFill="1" applyBorder="1" applyAlignment="1">
      <alignment horizontal="center" vertical="center"/>
    </xf>
    <xf numFmtId="0" fontId="8" fillId="2" borderId="0" xfId="0" applyFont="1" applyFill="1" applyAlignment="1">
      <alignment vertical="center"/>
    </xf>
    <xf numFmtId="0" fontId="3" fillId="2" borderId="0" xfId="0" applyFont="1" applyFill="1" applyAlignment="1">
      <alignment horizontal="left" vertical="center"/>
    </xf>
    <xf numFmtId="4" fontId="3" fillId="2" borderId="0" xfId="0" applyNumberFormat="1" applyFont="1" applyFill="1" applyAlignment="1">
      <alignment vertical="center"/>
    </xf>
    <xf numFmtId="0" fontId="10" fillId="3" borderId="1" xfId="0" applyFont="1" applyFill="1" applyBorder="1" applyAlignment="1">
      <alignment horizontal="left" vertical="center" wrapText="1"/>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49" fontId="2" fillId="3"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49" fontId="2" fillId="3" borderId="3" xfId="0" applyNumberFormat="1" applyFont="1" applyFill="1" applyBorder="1" applyAlignment="1">
      <alignment horizontal="center" vertical="center"/>
    </xf>
    <xf numFmtId="4" fontId="4" fillId="5" borderId="1" xfId="0" applyNumberFormat="1" applyFont="1" applyFill="1" applyBorder="1" applyAlignment="1">
      <alignment horizontal="left" vertical="center" wrapText="1"/>
    </xf>
    <xf numFmtId="4" fontId="4" fillId="5" borderId="2" xfId="0" applyNumberFormat="1" applyFont="1" applyFill="1" applyBorder="1" applyAlignment="1">
      <alignment horizontal="left" vertical="center" wrapText="1"/>
    </xf>
    <xf numFmtId="4" fontId="4" fillId="5" borderId="3" xfId="0" applyNumberFormat="1" applyFont="1" applyFill="1" applyBorder="1" applyAlignment="1">
      <alignment horizontal="left" vertical="center" wrapText="1"/>
    </xf>
    <xf numFmtId="4" fontId="4" fillId="3" borderId="1" xfId="0" applyNumberFormat="1" applyFont="1" applyFill="1" applyBorder="1" applyAlignment="1">
      <alignment horizontal="right" vertical="center" wrapText="1"/>
    </xf>
    <xf numFmtId="4" fontId="4" fillId="3" borderId="2" xfId="0" applyNumberFormat="1" applyFont="1" applyFill="1" applyBorder="1" applyAlignment="1">
      <alignment horizontal="right" vertical="center" wrapText="1"/>
    </xf>
    <xf numFmtId="4" fontId="4" fillId="3" borderId="3" xfId="0" applyNumberFormat="1" applyFont="1" applyFill="1" applyBorder="1" applyAlignment="1">
      <alignment horizontal="right" vertical="center" wrapText="1"/>
    </xf>
    <xf numFmtId="0" fontId="4" fillId="3" borderId="1" xfId="0" applyFont="1" applyFill="1" applyBorder="1" applyAlignment="1">
      <alignment horizontal="right" vertical="center"/>
    </xf>
    <xf numFmtId="0" fontId="4" fillId="3" borderId="2" xfId="0" applyFont="1" applyFill="1" applyBorder="1" applyAlignment="1">
      <alignment horizontal="right" vertical="center"/>
    </xf>
    <xf numFmtId="0" fontId="4" fillId="3" borderId="3" xfId="0" applyFont="1" applyFill="1" applyBorder="1" applyAlignment="1">
      <alignment horizontal="right" vertical="center"/>
    </xf>
    <xf numFmtId="0" fontId="9" fillId="3" borderId="1" xfId="0" applyFont="1" applyFill="1" applyBorder="1" applyAlignment="1">
      <alignment horizontal="left" vertical="center" wrapText="1"/>
    </xf>
  </cellXfs>
  <cellStyles count="2">
    <cellStyle name="Moeda 2" xfId="1" xr:uid="{8E556823-4BE5-4A9F-88CD-EBE8CB3E8615}"/>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111C-B551-44B1-8020-AB78F3E91FE6}">
  <sheetPr>
    <tabColor rgb="FFFFFF99"/>
  </sheetPr>
  <dimension ref="A1:O26"/>
  <sheetViews>
    <sheetView showGridLines="0" tabSelected="1" view="pageBreakPreview" topLeftCell="A2" zoomScale="85" zoomScaleNormal="85" zoomScaleSheetLayoutView="85" workbookViewId="0">
      <selection activeCell="K14" sqref="K13:K14"/>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24" bestFit="1" customWidth="1"/>
    <col min="5" max="5" width="14.7109375" style="1" customWidth="1"/>
    <col min="6" max="6" width="14.7109375" style="25" customWidth="1"/>
    <col min="7" max="8" width="16.7109375" style="25" customWidth="1"/>
    <col min="9" max="9" width="16.7109375" style="9" customWidth="1"/>
    <col min="10" max="10" width="18.7109375" style="9" customWidth="1"/>
    <col min="11" max="11" width="19" style="1" bestFit="1" customWidth="1"/>
    <col min="12" max="12" width="16.7109375" style="2" hidden="1" customWidth="1"/>
    <col min="13" max="13" width="16.7109375" style="1" hidden="1" customWidth="1"/>
    <col min="14" max="14" width="16.5703125" style="1" bestFit="1" customWidth="1"/>
    <col min="15" max="16384" width="9.140625" style="1"/>
  </cols>
  <sheetData>
    <row r="1" spans="1:15" ht="36" customHeight="1">
      <c r="A1" s="29" t="s">
        <v>53</v>
      </c>
      <c r="B1" s="30"/>
      <c r="C1" s="30"/>
      <c r="D1" s="30"/>
      <c r="E1" s="30"/>
      <c r="F1" s="30"/>
      <c r="G1" s="30"/>
      <c r="H1" s="30"/>
      <c r="I1" s="30"/>
      <c r="J1" s="31"/>
    </row>
    <row r="2" spans="1:15" ht="18" customHeight="1">
      <c r="A2" s="32" t="s">
        <v>0</v>
      </c>
      <c r="B2" s="33"/>
      <c r="C2" s="33"/>
      <c r="D2" s="33"/>
      <c r="E2" s="33"/>
      <c r="F2" s="33"/>
      <c r="G2" s="33"/>
      <c r="H2" s="33"/>
      <c r="I2" s="33"/>
      <c r="J2" s="34"/>
    </row>
    <row r="3" spans="1:15" ht="18" customHeight="1">
      <c r="A3" s="35"/>
      <c r="B3" s="36"/>
      <c r="C3" s="36"/>
      <c r="D3" s="36"/>
      <c r="E3" s="36"/>
      <c r="F3" s="36"/>
      <c r="G3" s="36"/>
      <c r="H3" s="36"/>
      <c r="I3" s="36"/>
      <c r="J3" s="37"/>
    </row>
    <row r="4" spans="1:15" ht="23.25">
      <c r="A4" s="38" t="s">
        <v>1</v>
      </c>
      <c r="B4" s="39"/>
      <c r="C4" s="39"/>
      <c r="D4" s="39"/>
      <c r="E4" s="39"/>
      <c r="F4" s="39"/>
      <c r="G4" s="39"/>
      <c r="H4" s="39"/>
      <c r="I4" s="39"/>
      <c r="J4" s="40"/>
    </row>
    <row r="5" spans="1:15" s="6" customFormat="1" ht="31.5">
      <c r="A5" s="3" t="s">
        <v>2</v>
      </c>
      <c r="B5" s="3" t="s">
        <v>3</v>
      </c>
      <c r="C5" s="3" t="s">
        <v>4</v>
      </c>
      <c r="D5" s="3" t="s">
        <v>5</v>
      </c>
      <c r="E5" s="3" t="s">
        <v>6</v>
      </c>
      <c r="F5" s="4" t="s">
        <v>7</v>
      </c>
      <c r="G5" s="4" t="s">
        <v>8</v>
      </c>
      <c r="H5" s="4" t="s">
        <v>9</v>
      </c>
      <c r="I5" s="5" t="s">
        <v>10</v>
      </c>
      <c r="J5" s="5" t="s">
        <v>11</v>
      </c>
      <c r="L5" s="7"/>
    </row>
    <row r="6" spans="1:15" ht="15.75">
      <c r="A6" s="8">
        <v>1</v>
      </c>
      <c r="B6" s="41" t="s">
        <v>12</v>
      </c>
      <c r="C6" s="42"/>
      <c r="D6" s="42"/>
      <c r="E6" s="42"/>
      <c r="F6" s="42"/>
      <c r="G6" s="42"/>
      <c r="H6" s="42"/>
      <c r="I6" s="42"/>
      <c r="J6" s="43"/>
      <c r="K6" s="9"/>
    </row>
    <row r="7" spans="1:15">
      <c r="A7" s="10" t="s">
        <v>13</v>
      </c>
      <c r="B7" s="10">
        <v>53402</v>
      </c>
      <c r="C7" s="11" t="s">
        <v>14</v>
      </c>
      <c r="D7" s="12" t="s">
        <v>15</v>
      </c>
      <c r="E7" s="13" t="s">
        <v>16</v>
      </c>
      <c r="F7" s="14">
        <v>1701.8</v>
      </c>
      <c r="G7" s="15">
        <v>0</v>
      </c>
      <c r="H7" s="15">
        <v>0</v>
      </c>
      <c r="I7" s="15">
        <f>G7+H7</f>
        <v>0</v>
      </c>
      <c r="J7" s="16">
        <f>F7*H7</f>
        <v>0</v>
      </c>
      <c r="K7" s="9"/>
    </row>
    <row r="8" spans="1:15" ht="28.5">
      <c r="A8" s="10" t="s">
        <v>17</v>
      </c>
      <c r="B8" s="10">
        <v>49141</v>
      </c>
      <c r="C8" s="11" t="s">
        <v>14</v>
      </c>
      <c r="D8" s="17" t="s">
        <v>18</v>
      </c>
      <c r="E8" s="13" t="s">
        <v>19</v>
      </c>
      <c r="F8" s="14">
        <v>85.09</v>
      </c>
      <c r="G8" s="15">
        <v>0</v>
      </c>
      <c r="H8" s="15">
        <v>0</v>
      </c>
      <c r="I8" s="15">
        <f t="shared" ref="I8:I15" si="0">G8+H8</f>
        <v>0</v>
      </c>
      <c r="J8" s="16">
        <f t="shared" ref="J8:J15" si="1">F8*H8</f>
        <v>0</v>
      </c>
      <c r="K8" s="9"/>
    </row>
    <row r="9" spans="1:15">
      <c r="A9" s="10" t="s">
        <v>20</v>
      </c>
      <c r="B9" s="10">
        <v>53490</v>
      </c>
      <c r="C9" s="11" t="s">
        <v>14</v>
      </c>
      <c r="D9" s="17" t="s">
        <v>21</v>
      </c>
      <c r="E9" s="13" t="s">
        <v>19</v>
      </c>
      <c r="F9" s="14">
        <v>13.4</v>
      </c>
      <c r="G9" s="15">
        <v>0</v>
      </c>
      <c r="H9" s="15">
        <v>0</v>
      </c>
      <c r="I9" s="15">
        <f t="shared" si="0"/>
        <v>0</v>
      </c>
      <c r="J9" s="16">
        <f t="shared" si="1"/>
        <v>0</v>
      </c>
      <c r="K9" s="9"/>
    </row>
    <row r="10" spans="1:15">
      <c r="A10" s="10" t="s">
        <v>22</v>
      </c>
      <c r="B10" s="10">
        <v>53491</v>
      </c>
      <c r="C10" s="11" t="s">
        <v>14</v>
      </c>
      <c r="D10" s="17" t="s">
        <v>23</v>
      </c>
      <c r="E10" s="13" t="s">
        <v>19</v>
      </c>
      <c r="F10" s="14">
        <v>13.4</v>
      </c>
      <c r="G10" s="15">
        <v>0</v>
      </c>
      <c r="H10" s="15">
        <v>0</v>
      </c>
      <c r="I10" s="15">
        <f t="shared" si="0"/>
        <v>0</v>
      </c>
      <c r="J10" s="16">
        <f t="shared" si="1"/>
        <v>0</v>
      </c>
      <c r="K10" s="9"/>
    </row>
    <row r="11" spans="1:15">
      <c r="A11" s="10" t="s">
        <v>24</v>
      </c>
      <c r="B11" s="10">
        <v>53560</v>
      </c>
      <c r="C11" s="11" t="s">
        <v>14</v>
      </c>
      <c r="D11" s="12" t="s">
        <v>25</v>
      </c>
      <c r="E11" s="13" t="s">
        <v>19</v>
      </c>
      <c r="F11" s="14">
        <v>0.12</v>
      </c>
      <c r="G11" s="15">
        <v>0</v>
      </c>
      <c r="H11" s="15">
        <v>0</v>
      </c>
      <c r="I11" s="15">
        <f t="shared" si="0"/>
        <v>0</v>
      </c>
      <c r="J11" s="16">
        <f t="shared" si="1"/>
        <v>0</v>
      </c>
      <c r="K11" s="9"/>
      <c r="O11" s="1" t="s">
        <v>26</v>
      </c>
    </row>
    <row r="12" spans="1:15">
      <c r="A12" s="10" t="s">
        <v>27</v>
      </c>
      <c r="B12" s="10">
        <v>53561</v>
      </c>
      <c r="C12" s="11" t="s">
        <v>14</v>
      </c>
      <c r="D12" s="12" t="s">
        <v>28</v>
      </c>
      <c r="E12" s="13" t="s">
        <v>19</v>
      </c>
      <c r="F12" s="14">
        <v>0.12</v>
      </c>
      <c r="G12" s="15">
        <v>0</v>
      </c>
      <c r="H12" s="15">
        <v>0</v>
      </c>
      <c r="I12" s="15">
        <f t="shared" si="0"/>
        <v>0</v>
      </c>
      <c r="J12" s="16">
        <f t="shared" si="1"/>
        <v>0</v>
      </c>
      <c r="K12" s="9"/>
    </row>
    <row r="13" spans="1:15" ht="18">
      <c r="A13" s="10" t="s">
        <v>29</v>
      </c>
      <c r="B13" s="10">
        <v>49221</v>
      </c>
      <c r="C13" s="11" t="s">
        <v>14</v>
      </c>
      <c r="D13" s="12" t="s">
        <v>30</v>
      </c>
      <c r="E13" s="13" t="s">
        <v>31</v>
      </c>
      <c r="F13" s="14">
        <v>4.2300000000000004</v>
      </c>
      <c r="G13" s="15">
        <v>0</v>
      </c>
      <c r="H13" s="15">
        <v>0</v>
      </c>
      <c r="I13" s="15">
        <f t="shared" si="0"/>
        <v>0</v>
      </c>
      <c r="J13" s="16">
        <f t="shared" si="1"/>
        <v>0</v>
      </c>
      <c r="K13" s="9"/>
    </row>
    <row r="14" spans="1:15">
      <c r="A14" s="10" t="s">
        <v>32</v>
      </c>
      <c r="B14" s="11">
        <v>53310</v>
      </c>
      <c r="C14" s="11" t="s">
        <v>14</v>
      </c>
      <c r="D14" s="17" t="s">
        <v>33</v>
      </c>
      <c r="E14" s="13" t="s">
        <v>16</v>
      </c>
      <c r="F14" s="18">
        <v>1701.8</v>
      </c>
      <c r="G14" s="19">
        <v>0</v>
      </c>
      <c r="H14" s="19">
        <v>0</v>
      </c>
      <c r="I14" s="19">
        <f t="shared" si="0"/>
        <v>0</v>
      </c>
      <c r="J14" s="16">
        <f t="shared" si="1"/>
        <v>0</v>
      </c>
      <c r="K14" s="9"/>
    </row>
    <row r="15" spans="1:15">
      <c r="A15" s="10" t="s">
        <v>34</v>
      </c>
      <c r="B15" s="11">
        <v>49090</v>
      </c>
      <c r="C15" s="11" t="s">
        <v>14</v>
      </c>
      <c r="D15" s="17" t="s">
        <v>35</v>
      </c>
      <c r="E15" s="13" t="s">
        <v>16</v>
      </c>
      <c r="F15" s="18">
        <v>4800</v>
      </c>
      <c r="G15" s="19">
        <v>0</v>
      </c>
      <c r="H15" s="19">
        <v>0</v>
      </c>
      <c r="I15" s="19">
        <f t="shared" si="0"/>
        <v>0</v>
      </c>
      <c r="J15" s="16">
        <f t="shared" si="1"/>
        <v>0</v>
      </c>
      <c r="K15" s="9"/>
    </row>
    <row r="16" spans="1:15" ht="15.75">
      <c r="A16" s="44" t="s">
        <v>36</v>
      </c>
      <c r="B16" s="45"/>
      <c r="C16" s="45"/>
      <c r="D16" s="45"/>
      <c r="E16" s="45"/>
      <c r="F16" s="45"/>
      <c r="G16" s="45"/>
      <c r="H16" s="45"/>
      <c r="I16" s="46"/>
      <c r="J16" s="20">
        <f>SUM(J7:J15)</f>
        <v>0</v>
      </c>
      <c r="K16" s="9"/>
    </row>
    <row r="17" spans="1:14" ht="15.75">
      <c r="A17" s="8">
        <v>2</v>
      </c>
      <c r="B17" s="41" t="s">
        <v>37</v>
      </c>
      <c r="C17" s="42"/>
      <c r="D17" s="42"/>
      <c r="E17" s="42"/>
      <c r="F17" s="42"/>
      <c r="G17" s="42"/>
      <c r="H17" s="42"/>
      <c r="I17" s="42"/>
      <c r="J17" s="43"/>
      <c r="K17" s="9"/>
    </row>
    <row r="18" spans="1:14">
      <c r="A18" s="11" t="s">
        <v>38</v>
      </c>
      <c r="B18" s="11">
        <v>49030</v>
      </c>
      <c r="C18" s="11" t="s">
        <v>14</v>
      </c>
      <c r="D18" s="17" t="s">
        <v>39</v>
      </c>
      <c r="E18" s="21" t="s">
        <v>40</v>
      </c>
      <c r="F18" s="18">
        <v>72</v>
      </c>
      <c r="G18" s="19">
        <v>0</v>
      </c>
      <c r="H18" s="19">
        <v>0</v>
      </c>
      <c r="I18" s="19">
        <f t="shared" ref="I18:I22" si="2">G18+H18</f>
        <v>0</v>
      </c>
      <c r="J18" s="22">
        <f t="shared" ref="J18:J22" si="3">F18*H18</f>
        <v>0</v>
      </c>
      <c r="K18" s="9"/>
    </row>
    <row r="19" spans="1:14">
      <c r="A19" s="11" t="s">
        <v>41</v>
      </c>
      <c r="B19" s="11">
        <v>49040</v>
      </c>
      <c r="C19" s="11" t="s">
        <v>14</v>
      </c>
      <c r="D19" s="17" t="s">
        <v>42</v>
      </c>
      <c r="E19" s="21" t="s">
        <v>43</v>
      </c>
      <c r="F19" s="18">
        <v>109260</v>
      </c>
      <c r="G19" s="19">
        <v>0</v>
      </c>
      <c r="H19" s="19">
        <v>0</v>
      </c>
      <c r="I19" s="19">
        <f t="shared" si="2"/>
        <v>0</v>
      </c>
      <c r="J19" s="22">
        <f t="shared" si="3"/>
        <v>0</v>
      </c>
      <c r="K19" s="9"/>
    </row>
    <row r="20" spans="1:14">
      <c r="A20" s="11" t="s">
        <v>44</v>
      </c>
      <c r="B20" s="10">
        <v>49055</v>
      </c>
      <c r="C20" s="11" t="s">
        <v>14</v>
      </c>
      <c r="D20" s="12" t="s">
        <v>45</v>
      </c>
      <c r="E20" s="13" t="s">
        <v>16</v>
      </c>
      <c r="F20" s="14">
        <v>52.439999999999969</v>
      </c>
      <c r="G20" s="15">
        <v>0</v>
      </c>
      <c r="H20" s="15">
        <v>0</v>
      </c>
      <c r="I20" s="15">
        <f t="shared" si="2"/>
        <v>0</v>
      </c>
      <c r="J20" s="16">
        <f t="shared" si="3"/>
        <v>0</v>
      </c>
      <c r="K20" s="9"/>
    </row>
    <row r="21" spans="1:14">
      <c r="A21" s="11" t="s">
        <v>46</v>
      </c>
      <c r="B21" s="10">
        <v>49210</v>
      </c>
      <c r="C21" s="11" t="s">
        <v>14</v>
      </c>
      <c r="D21" s="12" t="s">
        <v>47</v>
      </c>
      <c r="E21" s="13" t="s">
        <v>16</v>
      </c>
      <c r="F21" s="14">
        <v>272252</v>
      </c>
      <c r="G21" s="15">
        <v>0</v>
      </c>
      <c r="H21" s="15">
        <v>0</v>
      </c>
      <c r="I21" s="15">
        <f t="shared" si="2"/>
        <v>0</v>
      </c>
      <c r="J21" s="16">
        <f t="shared" si="3"/>
        <v>0</v>
      </c>
      <c r="K21" s="9"/>
    </row>
    <row r="22" spans="1:14">
      <c r="A22" s="11" t="s">
        <v>48</v>
      </c>
      <c r="B22" s="10">
        <v>49210</v>
      </c>
      <c r="C22" s="11" t="s">
        <v>14</v>
      </c>
      <c r="D22" s="12" t="s">
        <v>49</v>
      </c>
      <c r="E22" s="13" t="s">
        <v>16</v>
      </c>
      <c r="F22" s="14">
        <v>272252</v>
      </c>
      <c r="G22" s="15">
        <v>0</v>
      </c>
      <c r="H22" s="15">
        <v>0</v>
      </c>
      <c r="I22" s="15">
        <f t="shared" si="2"/>
        <v>0</v>
      </c>
      <c r="J22" s="16">
        <f t="shared" si="3"/>
        <v>0</v>
      </c>
      <c r="K22" s="9"/>
    </row>
    <row r="23" spans="1:14" s="23" customFormat="1" ht="15.75">
      <c r="A23" s="44" t="s">
        <v>36</v>
      </c>
      <c r="B23" s="45"/>
      <c r="C23" s="45"/>
      <c r="D23" s="45"/>
      <c r="E23" s="45"/>
      <c r="F23" s="45"/>
      <c r="G23" s="45"/>
      <c r="H23" s="45"/>
      <c r="I23" s="46"/>
      <c r="J23" s="20">
        <f>SUM(J18:J22)</f>
        <v>0</v>
      </c>
      <c r="K23" s="9"/>
      <c r="L23" s="2"/>
      <c r="M23" s="1"/>
      <c r="N23" s="1"/>
    </row>
    <row r="24" spans="1:14" ht="15.75">
      <c r="A24" s="47" t="s">
        <v>50</v>
      </c>
      <c r="B24" s="48"/>
      <c r="C24" s="48"/>
      <c r="D24" s="48"/>
      <c r="E24" s="48"/>
      <c r="F24" s="48"/>
      <c r="G24" s="48"/>
      <c r="H24" s="48"/>
      <c r="I24" s="49"/>
      <c r="J24" s="20">
        <f>J16+J23</f>
        <v>0</v>
      </c>
    </row>
    <row r="25" spans="1:14">
      <c r="A25" s="50" t="s">
        <v>51</v>
      </c>
      <c r="B25" s="27"/>
      <c r="C25" s="27"/>
      <c r="D25" s="27"/>
      <c r="E25" s="27"/>
      <c r="F25" s="27"/>
      <c r="G25" s="27"/>
      <c r="H25" s="27"/>
      <c r="I25" s="27"/>
      <c r="J25" s="28"/>
    </row>
    <row r="26" spans="1:14">
      <c r="A26" s="26" t="s">
        <v>52</v>
      </c>
      <c r="B26" s="27"/>
      <c r="C26" s="27"/>
      <c r="D26" s="27"/>
      <c r="E26" s="27"/>
      <c r="F26" s="27"/>
      <c r="G26" s="27"/>
      <c r="H26" s="27"/>
      <c r="I26" s="27"/>
      <c r="J26" s="28"/>
    </row>
  </sheetData>
  <mergeCells count="10">
    <mergeCell ref="A26:J26"/>
    <mergeCell ref="A1:J1"/>
    <mergeCell ref="A2:J3"/>
    <mergeCell ref="A4:J4"/>
    <mergeCell ref="B6:J6"/>
    <mergeCell ref="A16:I16"/>
    <mergeCell ref="B17:J17"/>
    <mergeCell ref="A23:I23"/>
    <mergeCell ref="A24:I24"/>
    <mergeCell ref="A25:J25"/>
  </mergeCells>
  <printOptions horizontalCentered="1" verticalCentered="1"/>
  <pageMargins left="0.23622047244094491" right="0.23622047244094491" top="0.59055118110236227" bottom="0.59055118110236227" header="0.31496062992125984" footer="0.31496062992125984"/>
  <pageSetup paperSize="9" scale="7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Modelo de Planilha - Proposta</vt:lpstr>
      <vt:lpstr>'Modelo de Planilha - Proposta'!Area_de_impressao</vt:lpstr>
      <vt:lpstr>'Modelo de Planilha - Proposta'!Titulos_de_impressao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2020-06-26T19:48:07Z</dcterms:created>
  <dcterms:modified xsi:type="dcterms:W3CDTF">2020-07-22T17:53:50Z</dcterms:modified>
</cp:coreProperties>
</file>